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5" activeTab="0"/>
  </bookViews>
  <sheets>
    <sheet name="Приложение 9" sheetId="1" r:id="rId1"/>
    <sheet name="Лист1" sheetId="2" r:id="rId2"/>
  </sheets>
  <definedNames>
    <definedName name="_xlnm.Print_Area" localSheetId="0">'Приложение 9'!$A$1:$F$88</definedName>
  </definedNames>
  <calcPr fullCalcOnLoad="1"/>
</workbook>
</file>

<file path=xl/sharedStrings.xml><?xml version="1.0" encoding="utf-8"?>
<sst xmlns="http://schemas.openxmlformats.org/spreadsheetml/2006/main" count="90" uniqueCount="86">
  <si>
    <t>Итого</t>
  </si>
  <si>
    <t>Субсидии из регионального фонда софинансирования социальных расходов</t>
  </si>
  <si>
    <t>Субвенции из регионального фонда компенсаций</t>
  </si>
  <si>
    <t>Всего</t>
  </si>
  <si>
    <t>Бюджет ХМАО-Югры</t>
  </si>
  <si>
    <t>Бюджет сельских поселений</t>
  </si>
  <si>
    <t xml:space="preserve">Иные виды трансфертов </t>
  </si>
  <si>
    <t>Федеральный бюджет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</si>
  <si>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 – Югре на 2014–2020 годы"</t>
  </si>
  <si>
    <t>Иные межбюджетные трансферты на реализацию дополнительных мероприятий в сфере занятости населения в рамках подпрограммы "Дополнительные мероприятия в области содействия занятости населения" государственной программы "Содействие занятости населения в Ханты-Мансийском автономном округе – Югре на 2014–2020 годы"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</si>
  <si>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2014–2020 годы" за счет средств федерального бюджета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</si>
  <si>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– Югры в отдельных сферах жизнедеятельности в 2014–2020 годах" за счет средств федерального бюджета</t>
  </si>
  <si>
    <t>Субвенции на реализацию полномочия, указанного в п.2 статьи 2 Закона Ханты-Мансийского автономного округа – Югры от 31.01.2011 года № 8-оз "О наделении органов местного самоуправления муниципальных образований Ханты-Мансийского автономного округа – Югры отдельным государственным полномочием по участию в реализации государственной программы Ханты-Мансийского автономного округа – Югры "Социально-экономическое развитие коренных малочисленных народов Севера Ханты-Мансийского автономного округа – Югры" на 2014–2020 годы", в рамках подпрограммы "Развитие и повышение уровня адаптации традиционного хозяйствования коренных малочисленных народов к современным экономическим условиям, в том числе способствующим развитию этнографического туризма, с учетом обеспечения защиты исконной среды обитания и традиционного образа жизни" государственной программы "Социально-экономическое развитие коренных малочисленных народов Севера Ханты-Мансийского автономного округа – Югры на 2014–2020 годы"</t>
  </si>
  <si>
    <t>Субвенции на осуществление полномочий по созданию и обеспечению деятельности административных комиссий в рамках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– Югры в отдельных сферах жизнедеятельности в 2014–2020 годах"</t>
  </si>
  <si>
    <t>Субвенции на осуществление полномочий по образованию и организации деятельности комиссий по делам несовершеннолетних и защите их прав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</t>
  </si>
  <si>
    <t>Субсидии на создание общественных спасательных постов в местах массового отдыха людей на водных объектах в рамках подпрограммы "Организация и обеспечение мероприятий в сфере гражданской обороны, защиты населения и территории Ханты-Мансийского автономного округа – Югры от чрезвычайных ситуаций" государственной программы "Защита населения и территорий от чрезвычайных ситуаций, обеспечение пожарной безопасности в Ханты-Мансийском автономном округе – Югре на 2014–2020 годы"</t>
  </si>
  <si>
    <t>Субвенции на поддержку растениеводства, переработки и реализации продукции растениеводства в рамках подпрограммы "Развитие растениеводства, переработки и реализации продукции растениеводства" государственной программы "Развитие агропромышленного комплекса и рынков сельскохозяйственной продукции, сырья и продовольствия в Ханты-Мансийском автономном округе – Югре в 2014–2020 годах"</t>
  </si>
  <si>
    <t>Субвенции на поддержку животноводства, переработки и реализации продукции животноводства в рамках подпрограммы "Развитие животноводства, переработки и реализации продукции животноводства" государственной программы "Развитие агропромышленного комплекса и рынков сельскохозяйственной продукции, сырья и продовольствия в Ханты-Мансийском автономном округе – Югре в 2014–2020 годах"</t>
  </si>
  <si>
    <t>Субвенции на поддержку мясного скотоводства, переработки и реализации продукции мясного скотоводства в рамках подпрограммы "Развитие мясного скотоводства" государственной программы "Развитие агропромышленного комплекса и рынков сельскохозяйственной продукции, сырья и продовольствия в Ханты-Мансийском автономном округе – Югре в 2014–2020 годах"</t>
  </si>
  <si>
    <t>Субвенции на поддержку малых форм хозяйствования в рамках подпрограммы "Поддержка малых форм хозяйствования" государственной программы "Развитие агропромышленного комплекса и рынков сельскохозяйственной продукции, сырья и продовольствия в Ханты-Мансийском автономном округе – Югре в 2014–2020 годах"</t>
  </si>
  <si>
    <t>Субвенции на повышение эффективности использования и развития ресурсного потенциала рыбохозяйственного комплекса в рамках подпрограммы "Повышение эффективности использования и развития ресурсного потенциала рыбохозяйственного комплекса" государственной программы "Развитие агропромышленного комплекса и рынков сельскохозяйственной продукции, сырья и продовольствия в Ханты-Мансийском автономном округе – Югре в 2014–2020 годах"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</si>
  <si>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животных, в рамках подпрограммы "Обеспечение стабильной благополучной эпизоотической обстановки в автономном округе и защита населения от болезней, общих для человека и животных" государственной программы "Развитие агропромышленного комплекса и рынков сельскохозяйственной продукции, сырья и продовольствия в Ханты-Мансийском автономном округе – Югре в 2014–2020 годах"</t>
  </si>
  <si>
    <t>Субсидии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государственной программы "Развитие транспортной системы Ханты-Мансийского автономного округа – Югры на 2014–2020 годы"</t>
  </si>
  <si>
    <t>Субвенции на осуществление полномочий по государственному управлению охраной труда в рамках подпрограммы "Улучшение условий и охраны труда в автономном округе" государственной программы "Содействие занятости населения в Ханты-Мансийском автономном округе – Югре на 2014–2020 годы"</t>
  </si>
  <si>
    <t>Субвенции на развитие системы заготовки и переработки дикоросов в рамках подпрограммы "Развитие системы заготовки и переработки дикоросов" государственной программы "Развитие агропромышленного комплекса и рынков сельскохозяйственной продукции, сырья и продовольствия в Ханты-Мансийском автономном округе – Югре в 2014–2020 годах"</t>
  </si>
  <si>
    <t>Субсидии на приобретение жилья в рамках подпрограммы "Содействие развитию жилищного строительства" государственной программы "Обеспечение доступным и комфортным жильем жителей Ханты-Мансийского автономного округа – Югры в 2014–2020 годах"</t>
  </si>
  <si>
    <t>Субсидии на 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 в рамках подпрограммы "Содействие развитию жилищного строительства" государственной программы "Обеспечение доступным и комфортным жильем жителей Ханты-Мансийского автономного округа – Югры в 2014–2020 годах"</t>
  </si>
  <si>
    <t>Субсидии на капитальный ремонт (с заменой) газопроводов, систем теплоснабжения, водоснабжения и водоотведения для подготовки к осенне-зимнему периоду в рамках подпрограммы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повышение энергетической эффективности в Ханты-Мансийском автономном округе – Югре на 2014–2020 годы"</t>
  </si>
  <si>
    <t>Субсидии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 в зоне децентрализованного электроснабжения автономного округа по цене электрической энергии зоны централизованного электроснабжения, в рамках подпрограммы "Обеспечение равных прав потребителей на получение энергетических ресурсов" государственной программы "Развитие жилищно-коммунального комплекса и повышение энергетической эффективности в Ханты-Мансийском автономном округе – Югре на 2014–2020 годы"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</si>
  <si>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тарифам, в рамках подпрограммы "Обеспечение равных прав потребителей на получение энергетических ресурсов" государственной программы "Развитие жилищно-коммунального комплекса и повышение энергетической эффективности в Ханты-Мансийском автономном округе – Югре на 2014–2020 годы"</t>
  </si>
  <si>
    <t>Субвенции на возмещение недополученных доходов организациям, осуществляющим реализацию населению сжиженного газа по социально-ориентированным розничным ценам, в рамках подпрограммы "Обеспечение равных прав потребителей на получение энергетических ресурсов" государственной программы "Развитие жилищно-коммунального комплекса и повышение энергетической эффективности в Ханты-Мансийском автономном округе – Югре на 2014–2020 годы"</t>
  </si>
  <si>
    <t>Субсидии на софинансирование расходов муниципальных образований на разработку схем водоснабжения и водоотведения в рамках подпрограммы "Обеспечение реализации государственной программы" государственной программы "Развитие жилищно-коммунального комплекса и повышение энергетической эффективности в Ханты-Мансийском автономном округе – Югре на 2014–2020 годы"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</si>
  <si>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Ханты-Мансийского автономного округа – Югры в 2014–2020 годах"</t>
  </si>
  <si>
    <t>Субвенции на реализацию дошкольными образовательными организациями основных общеобразовательных программ дошкольного образования в рамках подпрограммы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2014–2020 годы"</t>
  </si>
  <si>
    <t>Субсидии на строительство и реконструкцию дошкольных образовательных и общеобразовательных организаций в рамках подпрограммы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2014–2020 годы"</t>
  </si>
  <si>
    <t>Субвенции на реализацию основных общеобразовательных программ в рамках подпрограммы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2014–2020 годы"</t>
  </si>
  <si>
    <t>Субвенции на предоставление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 в рамках подпрограммы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2014–2020 годы"</t>
  </si>
  <si>
    <t>Субвенции на информационное обеспечение общеобразовательных организаций в части доступа к образовательным ресурсам сети "Интернет" в рамках подпрограммы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2014–2020 годы"</t>
  </si>
  <si>
    <t>Субсидии на обновление материально-технической базы муниципальных детских школ искусств (по видам искусств) в сфере культуры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2014–2020 годы"</t>
  </si>
  <si>
    <t>Субсидии на оплату стоимости питания детей школьного возраста в оздоровительных лагерях с дневным пребыванием детей в рамках подпрограммы "Дети Югры" государственной программы "Социальная поддержка жителей Ханты-Мансийского автономного округа – Югры на 2014–2020 годы"</t>
  </si>
  <si>
    <t>Субвенции на организацию отдыха и оздоровления детей в рамках подпрограммы "Дети Югры" государственной программы "Социальная поддержка жителей Ханты-Мансийского автономного округа – Югры на 2014–2020 годы"</t>
  </si>
  <si>
    <t>Субсидии на модернизацию общедоступных муниципальных библиотек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2014–2020 годы"</t>
  </si>
  <si>
    <t>Субсидии на строительство объектов, предназначенных для размещения муниципальных учреждений культуры,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2014–2020 годы"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</si>
  <si>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автономного округа,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2014–2020 годы"</t>
  </si>
  <si>
    <t>Субсидии на предоставление социальных выплат на строительство (приобретение) жилья молодым семьям и молодым специалистам, проживающим в сельской местности, в рамках подпрограммы "Устойчивое развитие сельских территорий" государственной программы "Развитие агропромышленного комплекса и рынков сельскохозяйственной продукции, сырья и продовольствия в Ханты-Мансийском автономном округе – Югре в 2014–2020 годах"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</si>
  <si>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образования, в рамках подпрограммы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2014–2020 годы"</t>
  </si>
  <si>
    <t>Выплата единовременного пособия при всех формах устройства детей, лишенных родительского попечения, в семью в рамках подпрограммы "Дети Югры" государственной программы "Социальная поддержка жителей Ханты-Мансийского автономного округа – Югры на 2014–2020 годы" за счет средств федерального бюджета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</si>
  <si>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в рамках подпрограммы "Дети Югры" государственной программы "Социальная поддержка жителей Ханты-Мансийского автономного округа – Югры на 2014–2020 годы"</t>
  </si>
  <si>
    <t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родителей,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– Югры на 2014–2020 годы"</t>
  </si>
  <si>
    <t>Субвенции на осуществление деятельности по опеке и попечительству в рамках подпрограммы "Дети Югры" государственной программы "Социальная поддержка жителей Ханты-Мансийского автономного округа – Югры на 2014–2020 годы"</t>
  </si>
  <si>
    <t>Субвенции на осуществление отдельного государственного полномочия Ханты-Мансийского автономного округа – Югры по присвоению спортивных разрядов и квалификационных категорий спортивных судей в рамках подпрограммы "Развитие массовой физической культуры и спорта" государственной программы "Развитие физической культуры и спорта в Ханты-Мансийском автономном округе – Югре на 2014–2020 годы"</t>
  </si>
  <si>
    <t>Субсидии на развитие материально-технической базы муниципальных учреждений спорта в рамках подпрограммы "Развитие массовой физической культуры и спорта" государственной программы "Развитие физической культуры и спорта в Ханты-Мансийском автономном округе – Югре на 2014–2020 годы"</t>
  </si>
  <si>
    <t>Субсидии муниципальным районам на формирование районных фондов финансовой поддержки поселений в рамках подпрограммы "Совершенствование системы распределения и перераспределения финансовых ресурсов между уровнями бюджетной системы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2014–2020 годы"</t>
  </si>
  <si>
    <t>Субвенции муниципальным районам на исполнение полномочий по расчету и предоставлению дотаций поселениям, входящим в состав муниципального района, в рамках подпрограммы "Совершенствование системы распределения и перераспределения финансовых ресурсов между уровнями бюджетной системы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2014–2020 годы"</t>
  </si>
  <si>
    <t>Субсидии на содействие развитию исторических и иных местных традиций в рамках подпрограммы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2014–2020 годы"</t>
  </si>
  <si>
    <t>Иные  межбюджетные трансферты передаваемые по соглашениям из бюджета  сельских поселений  в бюджет района</t>
  </si>
  <si>
    <t>Объем межбюджетных трансфертов, получаемых из других бюджетов бюджетной системы Российской Федерации на 2015 год</t>
  </si>
  <si>
    <t>тыс. рублей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</si>
  <si>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политике", 1 июня 2012 года № 761 "О национальной стратегии действий в интересах детей на 2012-2017 годы" в рамках подпрограммы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округа-Югры на 2014-2020 годы"</t>
  </si>
  <si>
    <t>Иные межбюджетные трансферты на реализацию наказов избирателей депутатам Думы Ханты-Мансийского автономного округа-Югры</t>
  </si>
  <si>
    <t>Возврат средств из бюджета автономного округа неиспользованных в 2014 году</t>
  </si>
  <si>
    <t>Субсидии на государственную поддержку малого и среднего предпринимательства в рамках подпрограммы "Развитие малого и среднего предпринимательства" государственной программы "Социально-экономическое развитие, инвестиции и инновации Ханты-Мансийского автономного округа – Югры на 2014–2020 годы"</t>
  </si>
  <si>
    <t>Субсидии на приобретение объектов общего образования в рамках подпрограммы "Общее образование. Дополнительное образование детей" государственной программы "Развитие образования в Ханты-Мансийском автономном округе – Югре на 2014–2020 годы"</t>
  </si>
  <si>
    <t xml:space="preserve">Субсидии на развитие общественной инфраструктуры  и реализацию приоритетных направлений развития муниципальных образований автономного округа в рамках подпрограммы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округа-Югры на 2014-2020 годы" </t>
  </si>
  <si>
    <t>Субсидии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повышение энергетической эффективности в Ханты-Мансийском автономном округе – Югре на 2014 – 2020 годы"</t>
  </si>
  <si>
    <t>Субсидии на строительство в сельских населенных пунктах, микрорайонов городов одноэтажных строений для размещения участковых пунктов полиции, предусматривающих служебные жилые помещения для участковых уполномоченных полиции  рамках подпрограммы 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Ханты-Мансийского автономного округа – Югры в отдельных сферах жизнедеятельности в 2014 – 2020 годах"</t>
  </si>
  <si>
    <t xml:space="preserve"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"Создание условий для выполнения функций, направленных на обеспечение прав и законных интересов жителей Ханты-Мансийского автономного округа – Югры в отдельных сферах" государственной программы "Обеспечение прав и законных интересов населения Ханты-Мансийского автономного округа – Югры в отдельных сферах жизнедеятельности в 2014–2020 годах" </t>
  </si>
  <si>
    <t xml:space="preserve">Субвенции на 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 </t>
  </si>
  <si>
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– Югры на 2014–2020 годы" </t>
  </si>
  <si>
    <t>Субсидии на мероприятия подпрограммы "Обеспечение жильем молодых семей" федеральной целевой программы "Жилище" на 2011–2015 годы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Ханты-Мансийского автономного округа – Югры в 2014–2020 годах" за счет средств бюджета автономного округа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</si>
  <si>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Ханты-Мансийского автономного округа – Югры в 2014 – 2020 годах" за счет  федерального бюджета</t>
  </si>
  <si>
    <t>Дотации на обеспечение сбалансированности местных бюджетов в рамках подпрограммы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2014–2020 годы"</t>
  </si>
  <si>
    <t>Иные межбюджетные трансферты победителям конкурсов муниципальных образований автономного округа в области создания условий для деятельности народных дружин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2014–2020 годах"</t>
  </si>
  <si>
    <t>Иные межбюджетные трансферты на организацию и проведение единого государственного экзамена в рамках подпрограммы "Система оценки качества образования и информационная прозрачность системы образования" государственной программы "Развитие образования в Ханты-Мансийском автономном округе – Югре на 2014–2020 годы"</t>
  </si>
  <si>
    <t>Иные межбюджетные трансферты на реализацию мероприятий в сфере молодежной политики в рамках подпрограммы "Молодежь Югры" государственной программы "Развитие образования в Ханты-Мансийском автономном округе – Югре на 2014–2020 годы"</t>
  </si>
  <si>
    <t>Иные межбюджетные трансферты, передаваемые для компенсации дополнительных расходов, возникших в результате решений, принятых органами власти другого уровня, в рамках непрограммного направления деятельности "Межбюджетные трансферты, передаваемые бюджетам муниципальных образований автономного округа, не отнесенные к государственным программам"</t>
  </si>
  <si>
    <t>Субсидии на реализацию мероприятий федеральной целевой программы "Устойчивое развитие сельских территорий на 2014–2017 годы и на период до 2020 года" в рамках подпрограммы "Устойчивое развитие сельских территорий" государственной программы "Развитие агропромышленного комплекса и рынков сельскохозяйственной продукции, сырья и продовольствия в Ханты-Мансийском автономном округе – Югре в 2014–2020 годах" за счет средств федерального бюджета</t>
  </si>
  <si>
    <t>Дотации на поощрение достижения наилучших значений показателей деятельности органов местного самоуправления муниципальных образований в рамках подпрограммы "Содействие повышению качества управления муниципальными финансами"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2014–2020 годы"</t>
  </si>
  <si>
    <t>Субсидии на осуществление ремонтно-реставрационных работ на памятниках архитектуры и градостроительства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2014–2020 годы"</t>
  </si>
  <si>
    <t>Субсидии на софинансирование расходов муниципальных образований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 в рамках подпрограммы "Развитие массовой физической культуры и спорта" государственной программы "Развитие физической культуры и спорта в Ханты-Мансийском автономном округе – Югре на 2014–2020 годы"</t>
  </si>
  <si>
    <t xml:space="preserve"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Федерации", в рамках подпрограммы "Обеспечение мерами государственной поддержки по улучшению жилищных условий отдельных категорий граждан" государственной программы "Обеспечение доступным и комфортным жильем жителей Ханты-Мансийского автономного округа – Югры в 2014–2020 годах" </t>
  </si>
  <si>
    <t>Субсидии на создание условий для деятельности народных дружин  в рамках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Ханты-Мансийского автономного округа – Югры в отдельных сферах жизнедеятельности в 2014 – 2020 годах" за счет средств окружного бюджета</t>
  </si>
  <si>
    <t>Иные межбюджетные трансферты на оказание финансовой поддержки в виде грантов победителям конкурса "Лучший оздоровительный лагерь Ханты-Мансийского автономного округа – Югры" в рамках подпрограммы "Дети Югры" государственной программы "Социальная поддержка жителей Ханты-Мансийского автономного округа – Югры на 2014–2020 годы"</t>
  </si>
  <si>
    <t>Иные межбюджетные трансферты на возмещение (компенсацию) части расходов по доставке в муниципальные образования автономного округа продукции (товаров), необходимой для обеспечения жизнедеятельности населения муниципальных образований автономного округа, отнесенных к территориям с ограниченными сроками завоза грузов, в рамках подпрограммы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2014–2020 годы"</t>
  </si>
  <si>
    <t>Субсидии на оказание финансовой поддержки органам местного самоуправления на осуществление градостроительной деятельности в рамках подпрограммы "Содействие развитию градостроительной деятельности" государственной программы "Обеспечение доступным и комфортным жильем жителей Ханты-Мансийского автономного округа – Югры в 2014–2020 годах"</t>
  </si>
  <si>
    <t xml:space="preserve">Иные межбюджетные трансферты на реализацию мероприятий региональных программ в сфере дорожного хозяйства по решениям Правительства Российской Федерации в рамках подпрограммы "Дорожное хозяйство" государственной программы "Развитие транспортной системы Ханты-Мансийского автономного округа – Югры на 2014–2020 годы"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</si>
</sst>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\.0\.000\.0"/>
    <numFmt numFmtId="173" formatCode="000\.0\.0\.000\.0"/>
    <numFmt numFmtId="174" formatCode="000"/>
    <numFmt numFmtId="175" formatCode="00"/>
    <numFmt numFmtId="176" formatCode="000\.00\.00"/>
    <numFmt numFmtId="177" formatCode="00\.00\.00"/>
    <numFmt numFmtId="178" formatCode="#,##0.0;[Red]\-#,##0.0;0.0"/>
    <numFmt numFmtId="179" formatCode="#,##0.00;[Red]\-#,##0.00;0.00"/>
    <numFmt numFmtId="180" formatCode="#,##0.0_ ;[Red]\-#,##0.0\ "/>
    <numFmt numFmtId="181" formatCode="#,##0.000;[Red]\-#,##0.000;0.000"/>
    <numFmt numFmtId="182" formatCode="0.0"/>
    <numFmt numFmtId="183" formatCode="0000000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176" fontId="4" fillId="33" borderId="10" xfId="53" applyNumberFormat="1" applyFont="1" applyFill="1" applyBorder="1" applyAlignment="1" applyProtection="1">
      <alignment horizontal="left" wrapText="1"/>
      <protection hidden="1"/>
    </xf>
    <xf numFmtId="178" fontId="4" fillId="33" borderId="10" xfId="53" applyNumberFormat="1" applyFont="1" applyFill="1" applyBorder="1" applyAlignment="1" applyProtection="1">
      <alignment horizontal="center"/>
      <protection hidden="1"/>
    </xf>
    <xf numFmtId="0" fontId="4" fillId="33" borderId="0" xfId="53" applyFont="1" applyFill="1" applyProtection="1">
      <alignment/>
      <protection hidden="1"/>
    </xf>
    <xf numFmtId="0" fontId="4" fillId="33" borderId="0" xfId="53" applyFont="1" applyFill="1">
      <alignment/>
      <protection/>
    </xf>
    <xf numFmtId="0" fontId="4" fillId="33" borderId="0" xfId="53" applyNumberFormat="1" applyFont="1" applyFill="1" applyAlignment="1" applyProtection="1">
      <alignment/>
      <protection hidden="1"/>
    </xf>
    <xf numFmtId="0" fontId="4" fillId="33" borderId="0" xfId="53" applyFont="1" applyFill="1" applyAlignment="1">
      <alignment wrapText="1"/>
      <protection/>
    </xf>
    <xf numFmtId="0" fontId="4" fillId="33" borderId="10" xfId="53" applyFont="1" applyFill="1" applyBorder="1" applyAlignment="1">
      <alignment horizontal="center"/>
      <protection/>
    </xf>
    <xf numFmtId="172" fontId="4" fillId="33" borderId="10" xfId="53" applyNumberFormat="1" applyFont="1" applyFill="1" applyBorder="1" applyAlignment="1" applyProtection="1">
      <alignment horizontal="left" wrapText="1"/>
      <protection hidden="1"/>
    </xf>
    <xf numFmtId="172" fontId="4" fillId="33" borderId="10" xfId="53" applyNumberFormat="1" applyFont="1" applyFill="1" applyBorder="1" applyAlignment="1" applyProtection="1">
      <alignment horizontal="center"/>
      <protection hidden="1"/>
    </xf>
    <xf numFmtId="172" fontId="4" fillId="33" borderId="10" xfId="53" applyNumberFormat="1" applyFont="1" applyFill="1" applyBorder="1" applyAlignment="1" applyProtection="1">
      <alignment/>
      <protection hidden="1"/>
    </xf>
    <xf numFmtId="180" fontId="4" fillId="33" borderId="0" xfId="53" applyNumberFormat="1" applyFont="1" applyFill="1">
      <alignment/>
      <protection/>
    </xf>
    <xf numFmtId="0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4" fillId="33" borderId="10" xfId="53" applyFont="1" applyFill="1" applyBorder="1" applyAlignment="1">
      <alignment vertical="center" wrapText="1"/>
      <protection/>
    </xf>
    <xf numFmtId="172" fontId="4" fillId="33" borderId="10" xfId="53" applyNumberFormat="1" applyFont="1" applyFill="1" applyBorder="1" applyAlignment="1" applyProtection="1">
      <alignment horizontal="center"/>
      <protection hidden="1"/>
    </xf>
    <xf numFmtId="180" fontId="4" fillId="33" borderId="10" xfId="53" applyNumberFormat="1" applyFont="1" applyFill="1" applyBorder="1" applyAlignment="1" applyProtection="1">
      <alignment horizontal="center"/>
      <protection hidden="1"/>
    </xf>
    <xf numFmtId="0" fontId="4" fillId="33" borderId="10" xfId="53" applyFont="1" applyFill="1" applyBorder="1" applyAlignment="1" applyProtection="1">
      <alignment horizontal="left" wrapText="1"/>
      <protection hidden="1"/>
    </xf>
    <xf numFmtId="180" fontId="4" fillId="33" borderId="10" xfId="53" applyNumberFormat="1" applyFont="1" applyFill="1" applyBorder="1" applyAlignment="1" applyProtection="1">
      <alignment horizontal="center" vertical="center"/>
      <protection hidden="1"/>
    </xf>
    <xf numFmtId="178" fontId="4" fillId="33" borderId="0" xfId="53" applyNumberFormat="1" applyFont="1" applyFill="1">
      <alignment/>
      <protection/>
    </xf>
    <xf numFmtId="0" fontId="4" fillId="33" borderId="10" xfId="53" applyNumberFormat="1" applyFont="1" applyFill="1" applyBorder="1" applyAlignment="1" applyProtection="1">
      <alignment horizontal="left" vertical="center" wrapText="1"/>
      <protection hidden="1"/>
    </xf>
    <xf numFmtId="172" fontId="4" fillId="33" borderId="10" xfId="53" applyNumberFormat="1" applyFont="1" applyFill="1" applyBorder="1" applyAlignment="1" applyProtection="1">
      <alignment horizontal="center"/>
      <protection hidden="1"/>
    </xf>
    <xf numFmtId="0" fontId="4" fillId="33" borderId="0" xfId="53" applyNumberFormat="1" applyFont="1" applyFill="1" applyAlignment="1" applyProtection="1">
      <alignment horizontal="center" wrapText="1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view="pageBreakPreview" zoomScale="112" zoomScaleSheetLayoutView="112" zoomScalePageLayoutView="0" workbookViewId="0" topLeftCell="A1">
      <pane ySplit="4" topLeftCell="A5" activePane="bottomLeft" state="frozen"/>
      <selection pane="topLeft" activeCell="A1" sqref="A1"/>
      <selection pane="bottomLeft" activeCell="J85" sqref="J85"/>
    </sheetView>
  </sheetViews>
  <sheetFormatPr defaultColWidth="9.140625" defaultRowHeight="15"/>
  <cols>
    <col min="1" max="1" width="71.140625" style="4" customWidth="1"/>
    <col min="2" max="2" width="17.140625" style="4" customWidth="1"/>
    <col min="3" max="3" width="17.7109375" style="4" customWidth="1"/>
    <col min="4" max="4" width="19.8515625" style="4" customWidth="1"/>
    <col min="5" max="5" width="22.7109375" style="4" customWidth="1"/>
    <col min="6" max="6" width="16.00390625" style="4" customWidth="1"/>
    <col min="7" max="7" width="14.7109375" style="4" bestFit="1" customWidth="1"/>
    <col min="8" max="8" width="14.57421875" style="4" bestFit="1" customWidth="1"/>
    <col min="9" max="16384" width="9.140625" style="4" customWidth="1"/>
  </cols>
  <sheetData>
    <row r="1" spans="1:5" ht="18.75">
      <c r="A1" s="3"/>
      <c r="B1" s="3"/>
      <c r="C1" s="3"/>
      <c r="D1" s="3"/>
      <c r="E1" s="3"/>
    </row>
    <row r="2" spans="1:6" ht="18.75">
      <c r="A2" s="22" t="s">
        <v>56</v>
      </c>
      <c r="B2" s="22"/>
      <c r="C2" s="22"/>
      <c r="D2" s="22"/>
      <c r="E2" s="22"/>
      <c r="F2" s="22"/>
    </row>
    <row r="3" spans="1:6" ht="18.75">
      <c r="A3" s="5"/>
      <c r="B3" s="5"/>
      <c r="C3" s="5"/>
      <c r="D3" s="5"/>
      <c r="E3" s="5"/>
      <c r="F3" s="5" t="s">
        <v>57</v>
      </c>
    </row>
    <row r="4" spans="1:6" s="6" customFormat="1" ht="112.5">
      <c r="A4" s="12"/>
      <c r="B4" s="12" t="s">
        <v>3</v>
      </c>
      <c r="C4" s="13" t="s">
        <v>7</v>
      </c>
      <c r="D4" s="12" t="s">
        <v>4</v>
      </c>
      <c r="E4" s="12" t="s">
        <v>60</v>
      </c>
      <c r="F4" s="14" t="s">
        <v>5</v>
      </c>
    </row>
    <row r="5" spans="1:6" s="6" customFormat="1" ht="168.75">
      <c r="A5" s="20" t="s">
        <v>71</v>
      </c>
      <c r="B5" s="2">
        <f>SUM(C5:F5)</f>
        <v>362884.5</v>
      </c>
      <c r="C5" s="13"/>
      <c r="D5" s="2">
        <v>362884.5</v>
      </c>
      <c r="E5" s="12"/>
      <c r="F5" s="14"/>
    </row>
    <row r="6" spans="1:6" s="6" customFormat="1" ht="187.5">
      <c r="A6" s="20" t="s">
        <v>77</v>
      </c>
      <c r="B6" s="2">
        <f>SUM(C6:F6)</f>
        <v>21927</v>
      </c>
      <c r="C6" s="13"/>
      <c r="D6" s="2">
        <v>21927</v>
      </c>
      <c r="E6" s="12"/>
      <c r="F6" s="14"/>
    </row>
    <row r="7" spans="1:6" s="6" customFormat="1" ht="18.75">
      <c r="A7" s="20" t="s">
        <v>0</v>
      </c>
      <c r="B7" s="2">
        <f>SUM(B5:B6)</f>
        <v>384811.5</v>
      </c>
      <c r="C7" s="2">
        <f>SUM(C5:C6)</f>
        <v>0</v>
      </c>
      <c r="D7" s="2">
        <f>SUM(D5:D6)</f>
        <v>384811.5</v>
      </c>
      <c r="E7" s="2">
        <f>SUM(E5:E6)</f>
        <v>0</v>
      </c>
      <c r="F7" s="2">
        <f>SUM(F5:F6)</f>
        <v>0</v>
      </c>
    </row>
    <row r="8" spans="1:6" ht="18.75">
      <c r="A8" s="21" t="s">
        <v>1</v>
      </c>
      <c r="B8" s="21"/>
      <c r="C8" s="21"/>
      <c r="D8" s="21"/>
      <c r="E8" s="21"/>
      <c r="F8" s="21"/>
    </row>
    <row r="9" spans="1:6" ht="225">
      <c r="A9" s="1" t="s">
        <v>81</v>
      </c>
      <c r="B9" s="2">
        <f aca="true" t="shared" si="0" ref="B9:B36">SUM(C9:F9)</f>
        <v>231.5</v>
      </c>
      <c r="C9" s="2"/>
      <c r="D9" s="2">
        <v>231.5</v>
      </c>
      <c r="E9" s="2"/>
      <c r="F9" s="2"/>
    </row>
    <row r="10" spans="1:6" ht="281.25">
      <c r="A10" s="1" t="s">
        <v>65</v>
      </c>
      <c r="B10" s="2">
        <f t="shared" si="0"/>
        <v>1600.9</v>
      </c>
      <c r="C10" s="2"/>
      <c r="D10" s="2"/>
      <c r="E10" s="2">
        <v>1600.9</v>
      </c>
      <c r="F10" s="2"/>
    </row>
    <row r="11" spans="1:6" ht="187.5">
      <c r="A11" s="1" t="s">
        <v>15</v>
      </c>
      <c r="B11" s="2">
        <f t="shared" si="0"/>
        <v>0</v>
      </c>
      <c r="C11" s="2"/>
      <c r="D11" s="2">
        <v>0</v>
      </c>
      <c r="E11" s="2"/>
      <c r="F11" s="2"/>
    </row>
    <row r="12" spans="1:6" ht="131.25">
      <c r="A12" s="1" t="s">
        <v>22</v>
      </c>
      <c r="B12" s="2">
        <f t="shared" si="0"/>
        <v>177233.8</v>
      </c>
      <c r="C12" s="2"/>
      <c r="D12" s="2">
        <v>129381.8</v>
      </c>
      <c r="E12" s="2">
        <v>47852</v>
      </c>
      <c r="F12" s="2"/>
    </row>
    <row r="13" spans="1:6" ht="112.5">
      <c r="A13" s="1" t="s">
        <v>25</v>
      </c>
      <c r="B13" s="2">
        <f t="shared" si="0"/>
        <v>326662.7</v>
      </c>
      <c r="C13" s="2"/>
      <c r="D13" s="2">
        <v>326662.7</v>
      </c>
      <c r="E13" s="2"/>
      <c r="F13" s="2"/>
    </row>
    <row r="14" spans="1:6" ht="168.75">
      <c r="A14" s="1" t="s">
        <v>69</v>
      </c>
      <c r="B14" s="2">
        <f>SUM(C14:F14)</f>
        <v>3728.9</v>
      </c>
      <c r="C14" s="2"/>
      <c r="D14" s="2">
        <v>1325.6</v>
      </c>
      <c r="E14" s="2">
        <v>2403.3</v>
      </c>
      <c r="F14" s="2"/>
    </row>
    <row r="15" spans="1:6" ht="168.75">
      <c r="A15" s="1" t="s">
        <v>70</v>
      </c>
      <c r="B15" s="2">
        <f>SUM(C15:F15)</f>
        <v>514.0999999999999</v>
      </c>
      <c r="C15" s="2">
        <v>154.2</v>
      </c>
      <c r="D15" s="2"/>
      <c r="E15" s="2">
        <v>359.9</v>
      </c>
      <c r="F15" s="2"/>
    </row>
    <row r="16" spans="1:6" ht="150">
      <c r="A16" s="1" t="s">
        <v>26</v>
      </c>
      <c r="B16" s="2">
        <f t="shared" si="0"/>
        <v>8707</v>
      </c>
      <c r="C16" s="2"/>
      <c r="D16" s="2">
        <v>8707</v>
      </c>
      <c r="E16" s="2"/>
      <c r="F16" s="2"/>
    </row>
    <row r="17" spans="1:6" ht="147.75" customHeight="1">
      <c r="A17" s="1" t="s">
        <v>84</v>
      </c>
      <c r="B17" s="2">
        <f t="shared" si="0"/>
        <v>614.2</v>
      </c>
      <c r="C17" s="2"/>
      <c r="D17" s="2">
        <v>614.2</v>
      </c>
      <c r="E17" s="2"/>
      <c r="F17" s="2"/>
    </row>
    <row r="18" spans="1:6" ht="168.75">
      <c r="A18" s="1" t="s">
        <v>64</v>
      </c>
      <c r="B18" s="2">
        <f t="shared" si="0"/>
        <v>15125.4</v>
      </c>
      <c r="C18" s="2"/>
      <c r="D18" s="2">
        <v>3923.5</v>
      </c>
      <c r="E18" s="2">
        <v>11201.9</v>
      </c>
      <c r="F18" s="2"/>
    </row>
    <row r="19" spans="1:6" ht="168.75">
      <c r="A19" s="1" t="s">
        <v>27</v>
      </c>
      <c r="B19" s="2">
        <f t="shared" si="0"/>
        <v>29541.8</v>
      </c>
      <c r="C19" s="2"/>
      <c r="D19" s="2">
        <v>29541.8</v>
      </c>
      <c r="E19" s="2"/>
      <c r="F19" s="2"/>
    </row>
    <row r="20" spans="1:6" ht="281.25">
      <c r="A20" s="1" t="s">
        <v>28</v>
      </c>
      <c r="B20" s="2">
        <f t="shared" si="0"/>
        <v>55065.1</v>
      </c>
      <c r="C20" s="2"/>
      <c r="D20" s="2">
        <v>55065.1</v>
      </c>
      <c r="E20" s="2"/>
      <c r="F20" s="2"/>
    </row>
    <row r="21" spans="1:6" ht="150">
      <c r="A21" s="1" t="s">
        <v>31</v>
      </c>
      <c r="B21" s="2">
        <f t="shared" si="0"/>
        <v>0</v>
      </c>
      <c r="C21" s="2"/>
      <c r="D21" s="2">
        <v>0</v>
      </c>
      <c r="E21" s="2"/>
      <c r="F21" s="2"/>
    </row>
    <row r="22" spans="1:6" ht="131.25">
      <c r="A22" s="1" t="s">
        <v>34</v>
      </c>
      <c r="B22" s="2">
        <f t="shared" si="0"/>
        <v>162849.6</v>
      </c>
      <c r="C22" s="2"/>
      <c r="D22" s="2">
        <v>152318.4</v>
      </c>
      <c r="E22" s="2">
        <v>10531.2</v>
      </c>
      <c r="F22" s="2"/>
    </row>
    <row r="23" spans="1:6" ht="93.75">
      <c r="A23" s="1" t="s">
        <v>62</v>
      </c>
      <c r="B23" s="2">
        <f t="shared" si="0"/>
        <v>146791</v>
      </c>
      <c r="C23" s="2"/>
      <c r="D23" s="2">
        <v>146791</v>
      </c>
      <c r="E23" s="2"/>
      <c r="F23" s="2"/>
    </row>
    <row r="24" spans="1:6" ht="131.25">
      <c r="A24" s="1" t="s">
        <v>38</v>
      </c>
      <c r="B24" s="2">
        <f t="shared" si="0"/>
        <v>764.3</v>
      </c>
      <c r="C24" s="2"/>
      <c r="D24" s="2">
        <v>764.3</v>
      </c>
      <c r="E24" s="2"/>
      <c r="F24" s="2"/>
    </row>
    <row r="25" spans="1:6" ht="112.5">
      <c r="A25" s="1" t="s">
        <v>39</v>
      </c>
      <c r="B25" s="2">
        <f t="shared" si="0"/>
        <v>3904.8</v>
      </c>
      <c r="C25" s="2"/>
      <c r="D25" s="2">
        <v>3904.8</v>
      </c>
      <c r="E25" s="2"/>
      <c r="F25" s="2"/>
    </row>
    <row r="26" spans="1:6" ht="112.5">
      <c r="A26" s="1" t="s">
        <v>41</v>
      </c>
      <c r="B26" s="2">
        <f t="shared" si="0"/>
        <v>168.1</v>
      </c>
      <c r="C26" s="2"/>
      <c r="D26" s="2">
        <v>168.1</v>
      </c>
      <c r="E26" s="2"/>
      <c r="F26" s="2"/>
    </row>
    <row r="27" spans="1:6" ht="131.25">
      <c r="A27" s="1" t="s">
        <v>42</v>
      </c>
      <c r="B27" s="2">
        <f t="shared" si="0"/>
        <v>35425.5</v>
      </c>
      <c r="C27" s="2"/>
      <c r="D27" s="2">
        <v>35425.5</v>
      </c>
      <c r="E27" s="2"/>
      <c r="F27" s="2"/>
    </row>
    <row r="28" spans="1:6" ht="131.25">
      <c r="A28" s="1" t="s">
        <v>78</v>
      </c>
      <c r="B28" s="2">
        <f t="shared" si="0"/>
        <v>17830</v>
      </c>
      <c r="C28" s="2"/>
      <c r="D28" s="2">
        <v>17830</v>
      </c>
      <c r="E28" s="2"/>
      <c r="F28" s="2"/>
    </row>
    <row r="29" spans="1:6" ht="187.5">
      <c r="A29" s="1" t="s">
        <v>76</v>
      </c>
      <c r="B29" s="2">
        <f t="shared" si="0"/>
        <v>410</v>
      </c>
      <c r="C29" s="2">
        <v>410</v>
      </c>
      <c r="D29" s="2"/>
      <c r="E29" s="2"/>
      <c r="F29" s="2"/>
    </row>
    <row r="30" spans="1:6" ht="168.75">
      <c r="A30" s="1" t="s">
        <v>44</v>
      </c>
      <c r="B30" s="2">
        <f t="shared" si="0"/>
        <v>893</v>
      </c>
      <c r="C30" s="2"/>
      <c r="D30" s="2">
        <v>893</v>
      </c>
      <c r="E30" s="2"/>
      <c r="F30" s="2"/>
    </row>
    <row r="31" spans="1:6" ht="112.5">
      <c r="A31" s="1" t="s">
        <v>51</v>
      </c>
      <c r="B31" s="2">
        <f t="shared" si="0"/>
        <v>83939.5</v>
      </c>
      <c r="C31" s="2"/>
      <c r="D31" s="2">
        <v>80096.8</v>
      </c>
      <c r="E31" s="2">
        <v>3842.7</v>
      </c>
      <c r="F31" s="2"/>
    </row>
    <row r="32" spans="1:6" ht="168.75">
      <c r="A32" s="1" t="s">
        <v>79</v>
      </c>
      <c r="B32" s="2">
        <f t="shared" si="0"/>
        <v>313</v>
      </c>
      <c r="C32" s="2"/>
      <c r="D32" s="2">
        <v>313</v>
      </c>
      <c r="E32" s="2"/>
      <c r="F32" s="2"/>
    </row>
    <row r="33" spans="1:6" ht="112.5">
      <c r="A33" s="1" t="s">
        <v>61</v>
      </c>
      <c r="B33" s="2">
        <f t="shared" si="0"/>
        <v>6384</v>
      </c>
      <c r="C33" s="2"/>
      <c r="D33" s="2">
        <v>6384</v>
      </c>
      <c r="E33" s="2"/>
      <c r="F33" s="2"/>
    </row>
    <row r="34" spans="1:6" ht="187.5">
      <c r="A34" s="1" t="s">
        <v>52</v>
      </c>
      <c r="B34" s="2">
        <f t="shared" si="0"/>
        <v>117597.4</v>
      </c>
      <c r="C34" s="2"/>
      <c r="D34" s="2">
        <v>117597.4</v>
      </c>
      <c r="E34" s="2"/>
      <c r="F34" s="2"/>
    </row>
    <row r="35" spans="1:6" ht="168.75">
      <c r="A35" s="1" t="s">
        <v>54</v>
      </c>
      <c r="B35" s="2">
        <f t="shared" si="0"/>
        <v>1900</v>
      </c>
      <c r="C35" s="2"/>
      <c r="D35" s="2">
        <v>1900</v>
      </c>
      <c r="E35" s="2"/>
      <c r="F35" s="2"/>
    </row>
    <row r="36" spans="1:6" ht="281.25">
      <c r="A36" s="1" t="s">
        <v>58</v>
      </c>
      <c r="B36" s="2">
        <f t="shared" si="0"/>
        <v>8940.8</v>
      </c>
      <c r="C36" s="2"/>
      <c r="D36" s="2">
        <v>8940.8</v>
      </c>
      <c r="E36" s="2"/>
      <c r="F36" s="2"/>
    </row>
    <row r="37" spans="1:6" ht="187.5">
      <c r="A37" s="1" t="s">
        <v>63</v>
      </c>
      <c r="B37" s="2">
        <f>D37</f>
        <v>22486.7</v>
      </c>
      <c r="C37" s="2"/>
      <c r="D37" s="2">
        <v>22486.7</v>
      </c>
      <c r="E37" s="2"/>
      <c r="F37" s="2"/>
    </row>
    <row r="38" spans="1:7" ht="18.75">
      <c r="A38" s="10" t="s">
        <v>0</v>
      </c>
      <c r="B38" s="2">
        <f>SUM(B9:B37)</f>
        <v>1229623.1</v>
      </c>
      <c r="C38" s="2">
        <f>SUM(C9:C34)</f>
        <v>564.2</v>
      </c>
      <c r="D38" s="2">
        <f>SUM(D9:D37)</f>
        <v>1151267</v>
      </c>
      <c r="E38" s="2">
        <f>SUM(E9:E37)</f>
        <v>77791.90000000001</v>
      </c>
      <c r="F38" s="2">
        <f>SUM(F9:F34)</f>
        <v>0</v>
      </c>
      <c r="G38" s="19">
        <f>SUM(C38:D38)</f>
        <v>1151831.2</v>
      </c>
    </row>
    <row r="39" spans="1:6" ht="18.75">
      <c r="A39" s="21" t="s">
        <v>2</v>
      </c>
      <c r="B39" s="21"/>
      <c r="C39" s="21"/>
      <c r="D39" s="21"/>
      <c r="E39" s="21"/>
      <c r="F39" s="21"/>
    </row>
    <row r="40" spans="1:6" ht="168.75">
      <c r="A40" s="8" t="s">
        <v>11</v>
      </c>
      <c r="B40" s="2">
        <f>SUM(C40:F40)</f>
        <v>2.8</v>
      </c>
      <c r="C40" s="2">
        <v>2.8</v>
      </c>
      <c r="D40" s="2">
        <v>0</v>
      </c>
      <c r="E40" s="2"/>
      <c r="F40" s="2"/>
    </row>
    <row r="41" spans="1:6" ht="393.75">
      <c r="A41" s="8" t="s">
        <v>12</v>
      </c>
      <c r="B41" s="2">
        <f aca="true" t="shared" si="1" ref="B41:B71">SUM(C41:F41)</f>
        <v>14745.6</v>
      </c>
      <c r="C41" s="2"/>
      <c r="D41" s="2">
        <v>14745.6</v>
      </c>
      <c r="E41" s="2"/>
      <c r="F41" s="2"/>
    </row>
    <row r="42" spans="1:6" ht="131.25">
      <c r="A42" s="8" t="s">
        <v>13</v>
      </c>
      <c r="B42" s="2">
        <f t="shared" si="1"/>
        <v>1387.8</v>
      </c>
      <c r="C42" s="2"/>
      <c r="D42" s="2">
        <v>1387.8</v>
      </c>
      <c r="E42" s="2"/>
      <c r="F42" s="2"/>
    </row>
    <row r="43" spans="1:6" ht="131.25">
      <c r="A43" s="8" t="s">
        <v>14</v>
      </c>
      <c r="B43" s="2">
        <f t="shared" si="1"/>
        <v>7164.7</v>
      </c>
      <c r="C43" s="2"/>
      <c r="D43" s="2">
        <v>7164.7</v>
      </c>
      <c r="E43" s="2"/>
      <c r="F43" s="2"/>
    </row>
    <row r="44" spans="1:6" ht="112.5">
      <c r="A44" s="8" t="s">
        <v>67</v>
      </c>
      <c r="B44" s="2">
        <f t="shared" si="1"/>
        <v>3226.2</v>
      </c>
      <c r="C44" s="2">
        <v>3226.2</v>
      </c>
      <c r="D44" s="2"/>
      <c r="E44" s="2"/>
      <c r="F44" s="2"/>
    </row>
    <row r="45" spans="1:6" ht="262.5">
      <c r="A45" s="8" t="s">
        <v>66</v>
      </c>
      <c r="B45" s="2">
        <f t="shared" si="1"/>
        <v>3526.7</v>
      </c>
      <c r="C45" s="2">
        <v>2435.7</v>
      </c>
      <c r="D45" s="2">
        <v>1091</v>
      </c>
      <c r="E45" s="2"/>
      <c r="F45" s="2"/>
    </row>
    <row r="46" spans="1:6" ht="150">
      <c r="A46" s="8" t="s">
        <v>16</v>
      </c>
      <c r="B46" s="2">
        <f t="shared" si="1"/>
        <v>30128</v>
      </c>
      <c r="C46" s="2"/>
      <c r="D46" s="2">
        <v>30128</v>
      </c>
      <c r="E46" s="2"/>
      <c r="F46" s="2"/>
    </row>
    <row r="47" spans="1:6" ht="150">
      <c r="A47" s="1" t="s">
        <v>17</v>
      </c>
      <c r="B47" s="2">
        <f t="shared" si="1"/>
        <v>100728.3</v>
      </c>
      <c r="C47" s="2"/>
      <c r="D47" s="2">
        <v>100728.3</v>
      </c>
      <c r="E47" s="2"/>
      <c r="F47" s="2"/>
    </row>
    <row r="48" spans="1:6" ht="150">
      <c r="A48" s="1" t="s">
        <v>18</v>
      </c>
      <c r="B48" s="2">
        <f t="shared" si="1"/>
        <v>4599</v>
      </c>
      <c r="C48" s="2"/>
      <c r="D48" s="2">
        <v>4599</v>
      </c>
      <c r="E48" s="2"/>
      <c r="F48" s="2"/>
    </row>
    <row r="49" spans="1:6" ht="131.25">
      <c r="A49" s="1" t="s">
        <v>19</v>
      </c>
      <c r="B49" s="2">
        <f t="shared" si="1"/>
        <v>2912.6</v>
      </c>
      <c r="C49" s="2"/>
      <c r="D49" s="2">
        <v>2912.6</v>
      </c>
      <c r="E49" s="2"/>
      <c r="F49" s="2"/>
    </row>
    <row r="50" spans="1:6" ht="187.5">
      <c r="A50" s="1" t="s">
        <v>20</v>
      </c>
      <c r="B50" s="2">
        <f t="shared" si="1"/>
        <v>46308.7</v>
      </c>
      <c r="C50" s="2"/>
      <c r="D50" s="2">
        <v>46308.7</v>
      </c>
      <c r="E50" s="2"/>
      <c r="F50" s="2"/>
    </row>
    <row r="51" spans="1:6" ht="225">
      <c r="A51" s="1" t="s">
        <v>21</v>
      </c>
      <c r="B51" s="2">
        <f t="shared" si="1"/>
        <v>163.4</v>
      </c>
      <c r="C51" s="2"/>
      <c r="D51" s="2">
        <v>163.4</v>
      </c>
      <c r="E51" s="2"/>
      <c r="F51" s="2"/>
    </row>
    <row r="52" spans="1:6" ht="112.5">
      <c r="A52" s="1" t="s">
        <v>23</v>
      </c>
      <c r="B52" s="2">
        <f t="shared" si="1"/>
        <v>1514.1</v>
      </c>
      <c r="C52" s="2"/>
      <c r="D52" s="2">
        <v>1514.1</v>
      </c>
      <c r="E52" s="2"/>
      <c r="F52" s="2"/>
    </row>
    <row r="53" spans="1:6" ht="131.25">
      <c r="A53" s="1" t="s">
        <v>24</v>
      </c>
      <c r="B53" s="2">
        <f t="shared" si="1"/>
        <v>10498.8</v>
      </c>
      <c r="C53" s="2"/>
      <c r="D53" s="2">
        <v>10498.8</v>
      </c>
      <c r="E53" s="2"/>
      <c r="F53" s="2"/>
    </row>
    <row r="54" spans="1:6" ht="225">
      <c r="A54" s="1" t="s">
        <v>29</v>
      </c>
      <c r="B54" s="2">
        <f t="shared" si="1"/>
        <v>267504.2</v>
      </c>
      <c r="C54" s="2"/>
      <c r="D54" s="2">
        <v>267504.2</v>
      </c>
      <c r="E54" s="2"/>
      <c r="F54" s="2"/>
    </row>
    <row r="55" spans="1:6" ht="168.75">
      <c r="A55" s="1" t="s">
        <v>30</v>
      </c>
      <c r="B55" s="2">
        <f t="shared" si="1"/>
        <v>18735.5</v>
      </c>
      <c r="C55" s="2"/>
      <c r="D55" s="2">
        <v>18735.5</v>
      </c>
      <c r="E55" s="2"/>
      <c r="F55" s="2"/>
    </row>
    <row r="56" spans="1:6" ht="281.25">
      <c r="A56" s="1" t="s">
        <v>32</v>
      </c>
      <c r="B56" s="2">
        <f t="shared" si="1"/>
        <v>27.8</v>
      </c>
      <c r="C56" s="2"/>
      <c r="D56" s="2">
        <v>27.8</v>
      </c>
      <c r="E56" s="2"/>
      <c r="F56" s="2"/>
    </row>
    <row r="57" spans="1:6" ht="150">
      <c r="A57" s="1" t="s">
        <v>33</v>
      </c>
      <c r="B57" s="2">
        <f t="shared" si="1"/>
        <v>152737</v>
      </c>
      <c r="C57" s="2"/>
      <c r="D57" s="2">
        <v>152737</v>
      </c>
      <c r="E57" s="2"/>
      <c r="F57" s="2"/>
    </row>
    <row r="58" spans="1:6" ht="112.5">
      <c r="A58" s="1" t="s">
        <v>35</v>
      </c>
      <c r="B58" s="2">
        <f t="shared" si="1"/>
        <v>663659.7</v>
      </c>
      <c r="C58" s="2"/>
      <c r="D58" s="2">
        <v>663659.7</v>
      </c>
      <c r="E58" s="2"/>
      <c r="F58" s="2"/>
    </row>
    <row r="59" spans="1:6" ht="168.75">
      <c r="A59" s="1" t="s">
        <v>36</v>
      </c>
      <c r="B59" s="2">
        <f t="shared" si="1"/>
        <v>24294.7</v>
      </c>
      <c r="C59" s="2"/>
      <c r="D59" s="2">
        <v>24294.7</v>
      </c>
      <c r="E59" s="2"/>
      <c r="F59" s="2"/>
    </row>
    <row r="60" spans="1:6" ht="131.25">
      <c r="A60" s="1" t="s">
        <v>37</v>
      </c>
      <c r="B60" s="2">
        <f t="shared" si="1"/>
        <v>1842</v>
      </c>
      <c r="C60" s="2"/>
      <c r="D60" s="2">
        <v>1842</v>
      </c>
      <c r="E60" s="2"/>
      <c r="F60" s="2"/>
    </row>
    <row r="61" spans="1:6" ht="93.75">
      <c r="A61" s="1" t="s">
        <v>40</v>
      </c>
      <c r="B61" s="2">
        <f t="shared" si="1"/>
        <v>3518.5</v>
      </c>
      <c r="C61" s="2"/>
      <c r="D61" s="2">
        <v>3518.5</v>
      </c>
      <c r="E61" s="2"/>
      <c r="F61" s="2"/>
    </row>
    <row r="62" spans="1:6" ht="168.75">
      <c r="A62" s="1" t="s">
        <v>43</v>
      </c>
      <c r="B62" s="2">
        <f t="shared" si="1"/>
        <v>72.5</v>
      </c>
      <c r="C62" s="2"/>
      <c r="D62" s="2">
        <v>72.5</v>
      </c>
      <c r="E62" s="2"/>
      <c r="F62" s="2"/>
    </row>
    <row r="63" spans="1:6" ht="206.25">
      <c r="A63" s="1" t="s">
        <v>80</v>
      </c>
      <c r="B63" s="2">
        <f t="shared" si="1"/>
        <v>741.8</v>
      </c>
      <c r="C63" s="2">
        <v>741.8</v>
      </c>
      <c r="D63" s="2">
        <v>0</v>
      </c>
      <c r="E63" s="2"/>
      <c r="F63" s="2"/>
    </row>
    <row r="64" spans="1:6" ht="150">
      <c r="A64" s="1" t="s">
        <v>45</v>
      </c>
      <c r="B64" s="2">
        <f t="shared" si="1"/>
        <v>6989.9</v>
      </c>
      <c r="C64" s="2"/>
      <c r="D64" s="2">
        <v>6989.9</v>
      </c>
      <c r="E64" s="2"/>
      <c r="F64" s="2"/>
    </row>
    <row r="65" spans="1:6" ht="131.25">
      <c r="A65" s="1" t="s">
        <v>46</v>
      </c>
      <c r="B65" s="2">
        <f t="shared" si="1"/>
        <v>130.5</v>
      </c>
      <c r="C65" s="2">
        <v>130.5</v>
      </c>
      <c r="D65" s="2"/>
      <c r="E65" s="2"/>
      <c r="F65" s="2"/>
    </row>
    <row r="66" spans="1:6" ht="168.75">
      <c r="A66" s="1" t="s">
        <v>47</v>
      </c>
      <c r="B66" s="2">
        <f t="shared" si="1"/>
        <v>60000</v>
      </c>
      <c r="C66" s="2"/>
      <c r="D66" s="2">
        <v>60000</v>
      </c>
      <c r="E66" s="2"/>
      <c r="F66" s="2"/>
    </row>
    <row r="67" spans="1:6" ht="150">
      <c r="A67" s="1" t="s">
        <v>68</v>
      </c>
      <c r="B67" s="2">
        <f t="shared" si="1"/>
        <v>4993.6</v>
      </c>
      <c r="C67" s="2"/>
      <c r="D67" s="2">
        <v>4993.6</v>
      </c>
      <c r="E67" s="2"/>
      <c r="F67" s="2"/>
    </row>
    <row r="68" spans="1:6" ht="150">
      <c r="A68" s="1" t="s">
        <v>48</v>
      </c>
      <c r="B68" s="2">
        <f t="shared" si="1"/>
        <v>0</v>
      </c>
      <c r="C68" s="2"/>
      <c r="D68" s="2">
        <v>0</v>
      </c>
      <c r="E68" s="2"/>
      <c r="F68" s="2"/>
    </row>
    <row r="69" spans="1:6" ht="93.75">
      <c r="A69" s="1" t="s">
        <v>49</v>
      </c>
      <c r="B69" s="2">
        <f t="shared" si="1"/>
        <v>10580.9</v>
      </c>
      <c r="C69" s="2"/>
      <c r="D69" s="2">
        <v>10580.9</v>
      </c>
      <c r="E69" s="2"/>
      <c r="F69" s="2"/>
    </row>
    <row r="70" spans="1:6" ht="168.75">
      <c r="A70" s="1" t="s">
        <v>50</v>
      </c>
      <c r="B70" s="2">
        <f t="shared" si="1"/>
        <v>13.7</v>
      </c>
      <c r="C70" s="2"/>
      <c r="D70" s="2">
        <v>13.7</v>
      </c>
      <c r="E70" s="2"/>
      <c r="F70" s="2"/>
    </row>
    <row r="71" spans="1:6" ht="206.25">
      <c r="A71" s="1" t="s">
        <v>53</v>
      </c>
      <c r="B71" s="2">
        <f t="shared" si="1"/>
        <v>30717.5</v>
      </c>
      <c r="C71" s="2"/>
      <c r="D71" s="2">
        <v>30717.5</v>
      </c>
      <c r="E71" s="2"/>
      <c r="F71" s="2"/>
    </row>
    <row r="72" spans="1:7" ht="18.75">
      <c r="A72" s="10" t="s">
        <v>0</v>
      </c>
      <c r="B72" s="2">
        <f>C72+D72</f>
        <v>1473466.4999999998</v>
      </c>
      <c r="C72" s="2">
        <f>SUM(C40:C71)</f>
        <v>6537</v>
      </c>
      <c r="D72" s="2">
        <f>SUM(D40:D71)</f>
        <v>1466929.4999999998</v>
      </c>
      <c r="E72" s="2">
        <f>SUM(E40:E71)</f>
        <v>0</v>
      </c>
      <c r="F72" s="2">
        <f>SUM(F47:F71)</f>
        <v>0</v>
      </c>
      <c r="G72" s="19"/>
    </row>
    <row r="73" spans="1:6" ht="18.75">
      <c r="A73" s="21" t="s">
        <v>6</v>
      </c>
      <c r="B73" s="21"/>
      <c r="C73" s="21"/>
      <c r="D73" s="21"/>
      <c r="E73" s="21"/>
      <c r="F73" s="21"/>
    </row>
    <row r="74" spans="1:6" ht="18.75">
      <c r="A74" s="9"/>
      <c r="B74" s="9"/>
      <c r="C74" s="9"/>
      <c r="D74" s="9"/>
      <c r="E74" s="15"/>
      <c r="F74" s="9"/>
    </row>
    <row r="75" spans="1:6" ht="112.5">
      <c r="A75" s="1" t="s">
        <v>8</v>
      </c>
      <c r="B75" s="2">
        <f aca="true" t="shared" si="2" ref="B75:B86">SUM(C75:F75)</f>
        <v>4641.6</v>
      </c>
      <c r="C75" s="2"/>
      <c r="D75" s="2">
        <v>4641.6</v>
      </c>
      <c r="E75" s="2"/>
      <c r="F75" s="7"/>
    </row>
    <row r="76" spans="1:6" ht="137.25" customHeight="1">
      <c r="A76" s="1" t="s">
        <v>85</v>
      </c>
      <c r="B76" s="2">
        <f t="shared" si="2"/>
        <v>111786.6</v>
      </c>
      <c r="C76" s="2">
        <v>111786.6</v>
      </c>
      <c r="D76" s="2"/>
      <c r="E76" s="2"/>
      <c r="F76" s="7"/>
    </row>
    <row r="77" spans="1:6" ht="131.25">
      <c r="A77" s="1" t="s">
        <v>9</v>
      </c>
      <c r="B77" s="2">
        <f t="shared" si="2"/>
        <v>210</v>
      </c>
      <c r="C77" s="2"/>
      <c r="D77" s="2">
        <v>210</v>
      </c>
      <c r="E77" s="2"/>
      <c r="F77" s="2"/>
    </row>
    <row r="78" spans="1:6" ht="150">
      <c r="A78" s="1" t="s">
        <v>10</v>
      </c>
      <c r="B78" s="2">
        <f t="shared" si="2"/>
        <v>38.2</v>
      </c>
      <c r="C78" s="2">
        <v>38.2</v>
      </c>
      <c r="D78" s="2"/>
      <c r="E78" s="2"/>
      <c r="F78" s="2"/>
    </row>
    <row r="79" spans="1:6" ht="243.75">
      <c r="A79" s="1" t="s">
        <v>72</v>
      </c>
      <c r="B79" s="2">
        <f t="shared" si="2"/>
        <v>50</v>
      </c>
      <c r="C79" s="2"/>
      <c r="D79" s="2">
        <v>50</v>
      </c>
      <c r="E79" s="2"/>
      <c r="F79" s="2"/>
    </row>
    <row r="80" spans="1:6" ht="131.25">
      <c r="A80" s="1" t="s">
        <v>73</v>
      </c>
      <c r="B80" s="2">
        <f t="shared" si="2"/>
        <v>70</v>
      </c>
      <c r="C80" s="2"/>
      <c r="D80" s="2">
        <v>70</v>
      </c>
      <c r="E80" s="2"/>
      <c r="F80" s="2"/>
    </row>
    <row r="81" spans="1:6" ht="93.75">
      <c r="A81" s="1" t="s">
        <v>74</v>
      </c>
      <c r="B81" s="2">
        <f t="shared" si="2"/>
        <v>100</v>
      </c>
      <c r="C81" s="2"/>
      <c r="D81" s="2">
        <v>100</v>
      </c>
      <c r="E81" s="2"/>
      <c r="F81" s="2"/>
    </row>
    <row r="82" spans="1:6" ht="150">
      <c r="A82" s="1" t="s">
        <v>82</v>
      </c>
      <c r="B82" s="2">
        <f t="shared" si="2"/>
        <v>90</v>
      </c>
      <c r="C82" s="2"/>
      <c r="D82" s="2">
        <v>90</v>
      </c>
      <c r="E82" s="2"/>
      <c r="F82" s="2"/>
    </row>
    <row r="83" spans="1:6" ht="56.25">
      <c r="A83" s="1" t="s">
        <v>59</v>
      </c>
      <c r="B83" s="2">
        <f t="shared" si="2"/>
        <v>6356</v>
      </c>
      <c r="C83" s="2"/>
      <c r="D83" s="2">
        <v>6356</v>
      </c>
      <c r="E83" s="2"/>
      <c r="F83" s="2"/>
    </row>
    <row r="84" spans="1:6" ht="262.5">
      <c r="A84" s="1" t="s">
        <v>83</v>
      </c>
      <c r="B84" s="2">
        <f t="shared" si="2"/>
        <v>10209.7</v>
      </c>
      <c r="C84" s="2"/>
      <c r="D84" s="2">
        <v>10209.7</v>
      </c>
      <c r="E84" s="2"/>
      <c r="F84" s="2"/>
    </row>
    <row r="85" spans="1:6" ht="131.25">
      <c r="A85" s="1" t="s">
        <v>75</v>
      </c>
      <c r="B85" s="2">
        <f t="shared" si="2"/>
        <v>88325</v>
      </c>
      <c r="C85" s="2"/>
      <c r="D85" s="2">
        <v>88325</v>
      </c>
      <c r="E85" s="2"/>
      <c r="F85" s="2"/>
    </row>
    <row r="86" spans="1:6" ht="56.25">
      <c r="A86" s="1" t="s">
        <v>55</v>
      </c>
      <c r="B86" s="2">
        <f t="shared" si="2"/>
        <v>21247.4</v>
      </c>
      <c r="C86" s="2"/>
      <c r="D86" s="2"/>
      <c r="E86" s="2"/>
      <c r="F86" s="2">
        <v>21247.4</v>
      </c>
    </row>
    <row r="87" spans="1:7" ht="18.75">
      <c r="A87" s="10" t="s">
        <v>0</v>
      </c>
      <c r="B87" s="16">
        <f>SUM(B75:B86)</f>
        <v>243124.5</v>
      </c>
      <c r="C87" s="16">
        <f>SUM(C75:C86)</f>
        <v>111824.8</v>
      </c>
      <c r="D87" s="16">
        <f>SUM(D75:D86)</f>
        <v>110052.3</v>
      </c>
      <c r="E87" s="16">
        <f>SUM(E75:E86)</f>
        <v>0</v>
      </c>
      <c r="F87" s="2">
        <f>SUM(F75:F86)</f>
        <v>21247.4</v>
      </c>
      <c r="G87" s="11"/>
    </row>
    <row r="88" spans="1:8" ht="18.75">
      <c r="A88" s="17" t="s">
        <v>3</v>
      </c>
      <c r="B88" s="18">
        <f>SUM(B7+B38+B72+B87)</f>
        <v>3331025.5999999996</v>
      </c>
      <c r="C88" s="18">
        <f>SUM(C7+C38+C72+C87)</f>
        <v>118926</v>
      </c>
      <c r="D88" s="18">
        <f>SUM(D7+D38+D72+D87)</f>
        <v>3113060.3</v>
      </c>
      <c r="E88" s="18">
        <f>SUM(E7+E38+E72+E87)</f>
        <v>77791.90000000001</v>
      </c>
      <c r="F88" s="18">
        <f>SUM(F7+F38+F72+F87)</f>
        <v>21247.4</v>
      </c>
      <c r="G88" s="11"/>
      <c r="H88" s="11"/>
    </row>
  </sheetData>
  <sheetProtection/>
  <mergeCells count="4">
    <mergeCell ref="A73:F73"/>
    <mergeCell ref="A39:F39"/>
    <mergeCell ref="A8:F8"/>
    <mergeCell ref="A2:F2"/>
  </mergeCells>
  <printOptions/>
  <pageMargins left="0.5118110236220472" right="0.2362204724409449" top="0.5511811023622047" bottom="0.4330708661417323" header="0.31496062992125984" footer="0.31496062992125984"/>
  <pageSetup fitToHeight="3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GainaOP</dc:creator>
  <cp:keywords/>
  <dc:description/>
  <cp:lastModifiedBy>tay</cp:lastModifiedBy>
  <cp:lastPrinted>2015-12-17T09:32:58Z</cp:lastPrinted>
  <dcterms:created xsi:type="dcterms:W3CDTF">2008-10-01T05:18:56Z</dcterms:created>
  <dcterms:modified xsi:type="dcterms:W3CDTF">2017-06-29T13:37:12Z</dcterms:modified>
  <cp:category/>
  <cp:version/>
  <cp:contentType/>
  <cp:contentStatus/>
</cp:coreProperties>
</file>